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DILENA\AKCE 2023\VLÁČIL\HLUBOKÁ JIHLAVA\PODKLADY\231111-HLUBOKÁ 3-PRO ŘEMESLA\UT+VZD\D.1.6 VĚTRÁNÍ\"/>
    </mc:Choice>
  </mc:AlternateContent>
  <bookViews>
    <workbookView xWindow="0" yWindow="0" windowWidth="7470" windowHeight="216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1" l="1"/>
  <c r="G30" i="1"/>
  <c r="G27" i="1"/>
  <c r="G28" i="1"/>
  <c r="G29" i="1"/>
  <c r="G26" i="1"/>
  <c r="G25" i="1"/>
  <c r="G24" i="1"/>
  <c r="G23" i="1"/>
  <c r="G22" i="1"/>
  <c r="G21" i="1"/>
  <c r="G20" i="1"/>
  <c r="G19" i="1"/>
  <c r="G16" i="1"/>
  <c r="G17" i="1"/>
  <c r="G18" i="1"/>
  <c r="G15" i="1"/>
  <c r="G14" i="1"/>
  <c r="G13" i="1"/>
  <c r="G12" i="1"/>
  <c r="G11" i="1"/>
  <c r="G10" i="1"/>
  <c r="G9" i="1"/>
  <c r="G8" i="1"/>
  <c r="G33" i="1" l="1"/>
  <c r="G38" i="1"/>
  <c r="G37" i="1"/>
  <c r="G39" i="1" l="1"/>
</calcChain>
</file>

<file path=xl/sharedStrings.xml><?xml version="1.0" encoding="utf-8"?>
<sst xmlns="http://schemas.openxmlformats.org/spreadsheetml/2006/main" count="66" uniqueCount="44">
  <si>
    <t>UVEDENÍ DO PROVOZU</t>
  </si>
  <si>
    <t>HOD</t>
  </si>
  <si>
    <t xml:space="preserve">HODINOVÉ SAZBY </t>
  </si>
  <si>
    <t>m</t>
  </si>
  <si>
    <t>kus</t>
  </si>
  <si>
    <t>talířový ventil pro odvod vzduchu kovový D 100mm</t>
  </si>
  <si>
    <t>Mtž talířového ventilu D do 100 mm</t>
  </si>
  <si>
    <t>trouba spirálně vinutá Pz D 100mm, l=3000mm</t>
  </si>
  <si>
    <t>trouba spirálně vinutá Pz D 140mm, l=3000mm</t>
  </si>
  <si>
    <t>oblouk lisovaný Pz 90° D 140mm</t>
  </si>
  <si>
    <t>hod</t>
  </si>
  <si>
    <t>VZDUCHOTECHNICKÁ ZAŘÍZENÍ</t>
  </si>
  <si>
    <t>PČ</t>
  </si>
  <si>
    <t>kód</t>
  </si>
  <si>
    <t>popis</t>
  </si>
  <si>
    <t>MJ</t>
  </si>
  <si>
    <t>množství</t>
  </si>
  <si>
    <t>jedn.cena</t>
  </si>
  <si>
    <t>celkem</t>
  </si>
  <si>
    <t>ZAŘÍZENÍ 1.1 VĚTRÁNÍ WC</t>
  </si>
  <si>
    <t>Montáž potrubí plechového skupiny I kruhového bez příruby tloušťky plechu 0,6 mm D do 100 mm</t>
  </si>
  <si>
    <t>Montáž potrubí plechového skupiny I kruhového bez příruby tloušťky plechu 0,6 mm D přes 100 do 200 mm</t>
  </si>
  <si>
    <t>oblouk lisovaný Pz 90° D 100mm</t>
  </si>
  <si>
    <t>odbočka jednostranná osová Pz T-kus 90° D1/D2 = 100/100mm</t>
  </si>
  <si>
    <t>odbočka jednostranná osová Pz T-kus 90° D1/D2 = 140/100mm</t>
  </si>
  <si>
    <t>RGL.7771</t>
  </si>
  <si>
    <r>
      <t>Klapka zpětná těsná</t>
    </r>
    <r>
      <rPr>
        <sz val="11"/>
        <color rgb="FF000000"/>
        <rFont val="Segoe UI"/>
        <family val="2"/>
        <charset val="238"/>
      </rPr>
      <t> pr.100mm</t>
    </r>
  </si>
  <si>
    <t>Montáž oblouku do plechového potrubí kruhového bez příruby D přes 100 do 200 mm</t>
  </si>
  <si>
    <t>Montáž oblouku do plechového potrubí kruhového bez příruby D do 100 mm</t>
  </si>
  <si>
    <t>Montáž kalhotového kusu nebo odbočky jednostranné do plechového potrubí kruhového bez příruby D do 100 mm</t>
  </si>
  <si>
    <t>Montáž kalhotového kusu nebo odbočky jednostranné do plechového potrubí kruhového bez příruby D přes 100 do 200 mm</t>
  </si>
  <si>
    <t>Montáž škrtící klapky nebo zpětné klapky do plechového potrubí kruhové bez příruby D do 100 mm</t>
  </si>
  <si>
    <t>Uchycení potrubí kruhového pomocí objímky kotvené do betonu D do 100 mm</t>
  </si>
  <si>
    <t>Uchycení potrubí kruhového pomocí objímky kotvené do betonu D přes 100 do 200 mm</t>
  </si>
  <si>
    <t>Montáž ventilátoru axiálního nízkotlakého nástěnného základního D do 100 mm</t>
  </si>
  <si>
    <t>Montáž ventilátoru radiálního nízkotlakého potrubního základního do kruhového potrubí D do 100 mm</t>
  </si>
  <si>
    <t>ventilátor axiální stěnový skříň z plastu zpětná klapka a nastavitelný doběh IP44 13W D 100mm</t>
  </si>
  <si>
    <t>ventilátor radiální potrubní ocelový IP44 výkon 40-65W D 100mm</t>
  </si>
  <si>
    <t>Montáž tlumiče hluku pro kruhové potrubí D do 100 mm</t>
  </si>
  <si>
    <t>TLUMIČ HLUKU KRUHOVÝ, DN 100, DÉLKA 300 mm</t>
  </si>
  <si>
    <t>VZDUCHOTECHNIKA CELKEM</t>
  </si>
  <si>
    <t>ZEDNICKÉ VÝPOMOCE</t>
  </si>
  <si>
    <t>HODINOVÉ SAZBY CELKEM</t>
  </si>
  <si>
    <t>VZDUCHOTECHNIKA- STROJNÍ 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</si>
</sst>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_)"/>
    <numFmt numFmtId="165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Courier"/>
      <family val="3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646464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rgb="FF646464"/>
      <name val="Segoe UI"/>
      <family val="2"/>
      <charset val="238"/>
    </font>
    <font>
      <sz val="11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rgb="FFD9D9D9"/>
      </bottom>
      <diagonal/>
    </border>
  </borders>
  <cellStyleXfs count="2">
    <xf numFmtId="0" fontId="0" fillId="0" borderId="0"/>
    <xf numFmtId="164" fontId="1" fillId="0" borderId="0"/>
  </cellStyleXfs>
  <cellXfs count="50">
    <xf numFmtId="0" fontId="0" fillId="0" borderId="0" xfId="0"/>
    <xf numFmtId="165" fontId="0" fillId="0" borderId="0" xfId="0" applyNumberFormat="1" applyAlignment="1">
      <alignment horizontal="right" vertical="center"/>
    </xf>
    <xf numFmtId="165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165" fontId="3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3" fillId="4" borderId="0" xfId="0" applyFont="1" applyFill="1" applyAlignment="1">
      <alignment horizontal="center" vertical="top" wrapText="1"/>
    </xf>
    <xf numFmtId="0" fontId="4" fillId="4" borderId="0" xfId="0" applyFont="1" applyFill="1" applyAlignment="1">
      <alignment vertical="top" wrapText="1"/>
    </xf>
    <xf numFmtId="165" fontId="3" fillId="4" borderId="0" xfId="0" applyNumberFormat="1" applyFont="1" applyFill="1" applyAlignment="1">
      <alignment vertical="top" wrapText="1"/>
    </xf>
    <xf numFmtId="0" fontId="3" fillId="5" borderId="0" xfId="0" applyFont="1" applyFill="1" applyAlignment="1">
      <alignment horizontal="center" vertical="top" wrapText="1"/>
    </xf>
    <xf numFmtId="0" fontId="4" fillId="5" borderId="0" xfId="0" applyFont="1" applyFill="1" applyAlignment="1">
      <alignment vertical="top" wrapText="1"/>
    </xf>
    <xf numFmtId="165" fontId="3" fillId="5" borderId="0" xfId="0" applyNumberFormat="1" applyFont="1" applyFill="1" applyAlignment="1">
      <alignment vertical="top" wrapText="1"/>
    </xf>
    <xf numFmtId="0" fontId="5" fillId="3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165" fontId="6" fillId="3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vertical="top" wrapText="1"/>
    </xf>
    <xf numFmtId="0" fontId="3" fillId="6" borderId="0" xfId="0" applyFont="1" applyFill="1" applyAlignment="1">
      <alignment horizontal="center" vertical="top" wrapText="1"/>
    </xf>
    <xf numFmtId="0" fontId="4" fillId="6" borderId="0" xfId="0" applyFont="1" applyFill="1" applyAlignment="1">
      <alignment vertical="top" wrapText="1"/>
    </xf>
    <xf numFmtId="165" fontId="3" fillId="6" borderId="0" xfId="0" applyNumberFormat="1" applyFont="1" applyFill="1" applyAlignment="1">
      <alignment vertical="top" wrapText="1"/>
    </xf>
    <xf numFmtId="165" fontId="2" fillId="0" borderId="0" xfId="0" applyNumberFormat="1" applyFont="1" applyAlignment="1">
      <alignment horizontal="right" vertical="top" wrapText="1"/>
    </xf>
    <xf numFmtId="165" fontId="2" fillId="0" borderId="0" xfId="0" applyNumberFormat="1" applyFont="1" applyAlignment="1">
      <alignment horizontal="center" vertical="top" wrapText="1"/>
    </xf>
    <xf numFmtId="0" fontId="9" fillId="3" borderId="1" xfId="0" applyFont="1" applyFill="1" applyBorder="1" applyAlignment="1">
      <alignment vertical="top" wrapText="1" indent="1"/>
    </xf>
    <xf numFmtId="0" fontId="10" fillId="3" borderId="1" xfId="0" applyFont="1" applyFill="1" applyBorder="1" applyAlignment="1">
      <alignment vertical="top" wrapText="1" indent="1"/>
    </xf>
    <xf numFmtId="0" fontId="10" fillId="3" borderId="1" xfId="0" applyFont="1" applyFill="1" applyBorder="1" applyAlignment="1">
      <alignment horizontal="right" vertical="top" wrapText="1" indent="1"/>
    </xf>
    <xf numFmtId="0" fontId="9" fillId="2" borderId="1" xfId="0" applyFont="1" applyFill="1" applyBorder="1" applyAlignment="1">
      <alignment vertical="top" wrapText="1" indent="1"/>
    </xf>
    <xf numFmtId="0" fontId="10" fillId="2" borderId="1" xfId="0" applyFont="1" applyFill="1" applyBorder="1" applyAlignment="1">
      <alignment vertical="top" wrapText="1" indent="1"/>
    </xf>
    <xf numFmtId="0" fontId="10" fillId="2" borderId="1" xfId="0" applyFont="1" applyFill="1" applyBorder="1" applyAlignment="1">
      <alignment horizontal="right" vertical="top" wrapText="1" indent="1"/>
    </xf>
    <xf numFmtId="0" fontId="11" fillId="2" borderId="1" xfId="0" applyFont="1" applyFill="1" applyBorder="1" applyAlignment="1">
      <alignment vertical="top" wrapText="1" indent="1"/>
    </xf>
    <xf numFmtId="0" fontId="3" fillId="7" borderId="0" xfId="0" applyFont="1" applyFill="1" applyAlignment="1">
      <alignment horizontal="center" vertical="top" wrapText="1"/>
    </xf>
    <xf numFmtId="0" fontId="4" fillId="7" borderId="0" xfId="0" applyFont="1" applyFill="1" applyAlignment="1">
      <alignment vertical="top" wrapText="1"/>
    </xf>
    <xf numFmtId="165" fontId="3" fillId="7" borderId="0" xfId="0" applyNumberFormat="1" applyFont="1" applyFill="1" applyAlignment="1">
      <alignment vertical="top" wrapText="1"/>
    </xf>
    <xf numFmtId="0" fontId="3" fillId="6" borderId="0" xfId="0" applyFont="1" applyFill="1" applyAlignment="1">
      <alignment vertical="top" wrapText="1"/>
    </xf>
    <xf numFmtId="0" fontId="3" fillId="8" borderId="0" xfId="0" applyFont="1" applyFill="1" applyAlignment="1">
      <alignment horizontal="center" vertical="top" wrapText="1"/>
    </xf>
    <xf numFmtId="0" fontId="4" fillId="8" borderId="0" xfId="0" applyFont="1" applyFill="1" applyAlignment="1">
      <alignment vertical="top" wrapText="1"/>
    </xf>
    <xf numFmtId="0" fontId="4" fillId="8" borderId="0" xfId="0" applyFont="1" applyFill="1" applyAlignment="1">
      <alignment horizontal="center" vertical="top" wrapText="1"/>
    </xf>
    <xf numFmtId="165" fontId="4" fillId="8" borderId="0" xfId="0" applyNumberFormat="1" applyFont="1" applyFill="1" applyAlignment="1">
      <alignment vertical="top" wrapText="1"/>
    </xf>
    <xf numFmtId="0" fontId="5" fillId="8" borderId="1" xfId="0" applyFont="1" applyFill="1" applyBorder="1" applyAlignment="1">
      <alignment horizontal="center" vertical="top" wrapText="1"/>
    </xf>
    <xf numFmtId="0" fontId="8" fillId="8" borderId="1" xfId="0" applyFont="1" applyFill="1" applyBorder="1" applyAlignment="1">
      <alignment vertical="top" wrapText="1"/>
    </xf>
    <xf numFmtId="0" fontId="8" fillId="8" borderId="1" xfId="0" applyFont="1" applyFill="1" applyBorder="1" applyAlignment="1">
      <alignment horizontal="center" vertical="top" wrapText="1"/>
    </xf>
  </cellXfs>
  <cellStyles count="2">
    <cellStyle name="Normální" xfId="0" builtinId="0"/>
    <cellStyle name="Standard_Ers_Preis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view="pageLayout" topLeftCell="A30" zoomScaleNormal="100" workbookViewId="0">
      <selection activeCell="C43" sqref="C43"/>
    </sheetView>
  </sheetViews>
  <sheetFormatPr defaultRowHeight="15" x14ac:dyDescent="0.25"/>
  <cols>
    <col min="1" max="1" width="5" style="3" customWidth="1"/>
    <col min="2" max="2" width="13.140625" style="3" customWidth="1"/>
    <col min="3" max="3" width="60.5703125" customWidth="1"/>
    <col min="4" max="4" width="7.28515625" style="3" customWidth="1"/>
    <col min="5" max="5" width="8" style="3" customWidth="1"/>
    <col min="6" max="6" width="11.42578125" style="1" hidden="1" customWidth="1"/>
    <col min="7" max="7" width="14.28515625" style="2" hidden="1" customWidth="1"/>
  </cols>
  <sheetData>
    <row r="1" spans="1:8" s="5" customFormat="1" ht="25.5" x14ac:dyDescent="0.25">
      <c r="A1" s="4" t="s">
        <v>12</v>
      </c>
      <c r="B1" s="5" t="s">
        <v>13</v>
      </c>
      <c r="C1" s="5" t="s">
        <v>14</v>
      </c>
      <c r="D1" s="4" t="s">
        <v>15</v>
      </c>
      <c r="E1" s="4" t="s">
        <v>16</v>
      </c>
      <c r="F1" s="31" t="s">
        <v>17</v>
      </c>
      <c r="G1" s="30" t="s">
        <v>18</v>
      </c>
    </row>
    <row r="2" spans="1:8" x14ac:dyDescent="0.25">
      <c r="B2" s="6"/>
      <c r="C2" s="7"/>
      <c r="D2" s="9"/>
      <c r="E2" s="6"/>
      <c r="F2" s="8"/>
      <c r="G2" s="8"/>
      <c r="H2" s="10"/>
    </row>
    <row r="3" spans="1:8" x14ac:dyDescent="0.25">
      <c r="B3" s="11"/>
      <c r="C3" s="12" t="s">
        <v>11</v>
      </c>
      <c r="D3" s="11"/>
      <c r="E3" s="11"/>
      <c r="F3" s="13"/>
      <c r="G3" s="13"/>
      <c r="H3" s="10"/>
    </row>
    <row r="4" spans="1:8" x14ac:dyDescent="0.25">
      <c r="B4" s="6"/>
      <c r="C4" s="7"/>
      <c r="D4" s="6"/>
      <c r="E4" s="6"/>
      <c r="F4" s="8"/>
      <c r="G4" s="8"/>
      <c r="H4" s="10"/>
    </row>
    <row r="5" spans="1:8" x14ac:dyDescent="0.25">
      <c r="B5" s="14"/>
      <c r="C5" s="15" t="s">
        <v>19</v>
      </c>
      <c r="D5" s="14"/>
      <c r="E5" s="14"/>
      <c r="F5" s="16"/>
      <c r="G5" s="16"/>
      <c r="H5" s="10"/>
    </row>
    <row r="6" spans="1:8" x14ac:dyDescent="0.25">
      <c r="B6" s="39"/>
      <c r="C6" s="40"/>
      <c r="D6" s="39"/>
      <c r="E6" s="39"/>
      <c r="F6" s="41"/>
      <c r="G6" s="41"/>
      <c r="H6" s="10"/>
    </row>
    <row r="7" spans="1:8" x14ac:dyDescent="0.25">
      <c r="B7" s="27"/>
      <c r="C7" s="42" t="s">
        <v>43</v>
      </c>
      <c r="D7" s="27"/>
      <c r="E7" s="27"/>
      <c r="F7" s="29"/>
      <c r="G7" s="29"/>
      <c r="H7" s="10"/>
    </row>
    <row r="8" spans="1:8" ht="15.75" thickBot="1" x14ac:dyDescent="0.3">
      <c r="B8" s="17">
        <v>42972212</v>
      </c>
      <c r="C8" s="18" t="s">
        <v>5</v>
      </c>
      <c r="D8" s="19" t="s">
        <v>4</v>
      </c>
      <c r="E8" s="6">
        <v>5</v>
      </c>
      <c r="F8" s="8">
        <v>131</v>
      </c>
      <c r="G8" s="8">
        <f t="shared" ref="G8:G9" si="0">E8*F8</f>
        <v>655</v>
      </c>
      <c r="H8" s="7"/>
    </row>
    <row r="9" spans="1:8" ht="15.75" thickBot="1" x14ac:dyDescent="0.3">
      <c r="B9" s="20">
        <v>751322011</v>
      </c>
      <c r="C9" s="21" t="s">
        <v>6</v>
      </c>
      <c r="D9" s="22" t="s">
        <v>4</v>
      </c>
      <c r="E9" s="6">
        <v>5</v>
      </c>
      <c r="F9" s="8">
        <v>147.19999999999999</v>
      </c>
      <c r="G9" s="8">
        <f t="shared" si="0"/>
        <v>736</v>
      </c>
      <c r="H9" s="7"/>
    </row>
    <row r="10" spans="1:8" ht="15.75" thickBot="1" x14ac:dyDescent="0.3">
      <c r="B10" s="20">
        <v>42981010</v>
      </c>
      <c r="C10" s="21" t="s">
        <v>7</v>
      </c>
      <c r="D10" s="22" t="s">
        <v>3</v>
      </c>
      <c r="E10" s="25">
        <v>10</v>
      </c>
      <c r="F10" s="26">
        <v>182</v>
      </c>
      <c r="G10" s="8">
        <f>E10*F10</f>
        <v>1820</v>
      </c>
      <c r="H10" s="7"/>
    </row>
    <row r="11" spans="1:8" ht="15.75" thickBot="1" x14ac:dyDescent="0.3">
      <c r="B11" s="20">
        <v>42981098</v>
      </c>
      <c r="C11" s="21" t="s">
        <v>8</v>
      </c>
      <c r="D11" s="22" t="s">
        <v>3</v>
      </c>
      <c r="E11" s="25">
        <v>1</v>
      </c>
      <c r="F11" s="26">
        <v>226.54999999999998</v>
      </c>
      <c r="G11" s="8">
        <f t="shared" ref="G11:G31" si="1">E11*F11</f>
        <v>226.54999999999998</v>
      </c>
      <c r="H11" s="7"/>
    </row>
    <row r="12" spans="1:8" ht="33.75" thickBot="1" x14ac:dyDescent="0.3">
      <c r="B12" s="32">
        <v>751511181</v>
      </c>
      <c r="C12" s="33" t="s">
        <v>20</v>
      </c>
      <c r="D12" s="34" t="s">
        <v>3</v>
      </c>
      <c r="E12" s="23">
        <v>10</v>
      </c>
      <c r="F12" s="24">
        <v>142</v>
      </c>
      <c r="G12" s="8">
        <f t="shared" si="1"/>
        <v>1420</v>
      </c>
      <c r="H12" s="7"/>
    </row>
    <row r="13" spans="1:8" ht="33.75" thickBot="1" x14ac:dyDescent="0.3">
      <c r="B13" s="35">
        <v>751511182</v>
      </c>
      <c r="C13" s="36" t="s">
        <v>21</v>
      </c>
      <c r="D13" s="37" t="s">
        <v>3</v>
      </c>
      <c r="E13" s="25">
        <v>1</v>
      </c>
      <c r="F13" s="26">
        <v>160</v>
      </c>
      <c r="G13" s="8">
        <f t="shared" si="1"/>
        <v>160</v>
      </c>
      <c r="H13" s="7"/>
    </row>
    <row r="14" spans="1:8" ht="17.25" thickBot="1" x14ac:dyDescent="0.3">
      <c r="B14" s="32">
        <v>42981080</v>
      </c>
      <c r="C14" s="33" t="s">
        <v>22</v>
      </c>
      <c r="D14" s="34" t="s">
        <v>4</v>
      </c>
      <c r="E14" s="6">
        <v>6</v>
      </c>
      <c r="F14" s="8">
        <v>188</v>
      </c>
      <c r="G14" s="8">
        <f t="shared" si="1"/>
        <v>1128</v>
      </c>
      <c r="H14" s="7"/>
    </row>
    <row r="15" spans="1:8" ht="17.25" thickBot="1" x14ac:dyDescent="0.3">
      <c r="B15" s="32">
        <v>42981115</v>
      </c>
      <c r="C15" s="33" t="s">
        <v>9</v>
      </c>
      <c r="D15" s="34" t="s">
        <v>4</v>
      </c>
      <c r="E15" s="6">
        <v>1</v>
      </c>
      <c r="F15" s="8">
        <v>286</v>
      </c>
      <c r="G15" s="8">
        <f t="shared" si="1"/>
        <v>286</v>
      </c>
      <c r="H15" s="7"/>
    </row>
    <row r="16" spans="1:8" ht="33.75" thickBot="1" x14ac:dyDescent="0.3">
      <c r="B16" s="32">
        <v>42981151</v>
      </c>
      <c r="C16" s="33" t="s">
        <v>23</v>
      </c>
      <c r="D16" s="34" t="s">
        <v>4</v>
      </c>
      <c r="E16" s="6">
        <v>2</v>
      </c>
      <c r="F16" s="8">
        <v>251</v>
      </c>
      <c r="G16" s="8">
        <f t="shared" si="1"/>
        <v>502</v>
      </c>
      <c r="H16" s="7"/>
    </row>
    <row r="17" spans="2:8" ht="33.75" thickBot="1" x14ac:dyDescent="0.3">
      <c r="B17" s="35">
        <v>42981428</v>
      </c>
      <c r="C17" s="36" t="s">
        <v>24</v>
      </c>
      <c r="D17" s="37" t="s">
        <v>4</v>
      </c>
      <c r="E17" s="6">
        <v>2</v>
      </c>
      <c r="F17" s="8">
        <v>305</v>
      </c>
      <c r="G17" s="8">
        <f t="shared" si="1"/>
        <v>610</v>
      </c>
      <c r="H17" s="7"/>
    </row>
    <row r="18" spans="2:8" ht="17.25" thickBot="1" x14ac:dyDescent="0.3">
      <c r="B18" s="35" t="s">
        <v>25</v>
      </c>
      <c r="C18" s="38" t="s">
        <v>26</v>
      </c>
      <c r="D18" s="37" t="s">
        <v>4</v>
      </c>
      <c r="E18" s="6">
        <v>2</v>
      </c>
      <c r="F18" s="8">
        <v>372</v>
      </c>
      <c r="G18" s="8">
        <f t="shared" si="1"/>
        <v>744</v>
      </c>
      <c r="H18" s="7"/>
    </row>
    <row r="19" spans="2:8" ht="33.75" thickBot="1" x14ac:dyDescent="0.3">
      <c r="B19" s="32">
        <v>751514178</v>
      </c>
      <c r="C19" s="33" t="s">
        <v>27</v>
      </c>
      <c r="D19" s="34" t="s">
        <v>4</v>
      </c>
      <c r="E19" s="6">
        <v>1</v>
      </c>
      <c r="F19" s="8">
        <v>142</v>
      </c>
      <c r="G19" s="8">
        <f t="shared" si="1"/>
        <v>142</v>
      </c>
      <c r="H19" s="7"/>
    </row>
    <row r="20" spans="2:8" ht="33.75" thickBot="1" x14ac:dyDescent="0.3">
      <c r="B20" s="35">
        <v>751514177</v>
      </c>
      <c r="C20" s="36" t="s">
        <v>28</v>
      </c>
      <c r="D20" s="37" t="s">
        <v>4</v>
      </c>
      <c r="E20" s="6">
        <v>6</v>
      </c>
      <c r="F20" s="8">
        <v>122</v>
      </c>
      <c r="G20" s="8">
        <f t="shared" si="1"/>
        <v>732</v>
      </c>
      <c r="H20" s="7"/>
    </row>
    <row r="21" spans="2:8" ht="33.75" thickBot="1" x14ac:dyDescent="0.3">
      <c r="B21" s="35">
        <v>751514287</v>
      </c>
      <c r="C21" s="36" t="s">
        <v>29</v>
      </c>
      <c r="D21" s="37" t="s">
        <v>4</v>
      </c>
      <c r="E21" s="6">
        <v>2</v>
      </c>
      <c r="F21" s="8">
        <v>122</v>
      </c>
      <c r="G21" s="8">
        <f t="shared" si="1"/>
        <v>244</v>
      </c>
      <c r="H21" s="7"/>
    </row>
    <row r="22" spans="2:8" ht="50.25" thickBot="1" x14ac:dyDescent="0.3">
      <c r="B22" s="32">
        <v>751514288</v>
      </c>
      <c r="C22" s="33" t="s">
        <v>30</v>
      </c>
      <c r="D22" s="34" t="s">
        <v>4</v>
      </c>
      <c r="E22" s="6">
        <v>2</v>
      </c>
      <c r="F22" s="8">
        <v>142</v>
      </c>
      <c r="G22" s="8">
        <f t="shared" si="1"/>
        <v>284</v>
      </c>
      <c r="H22" s="7"/>
    </row>
    <row r="23" spans="2:8" ht="33.75" thickBot="1" x14ac:dyDescent="0.3">
      <c r="B23" s="32">
        <v>751514678</v>
      </c>
      <c r="C23" s="33" t="s">
        <v>31</v>
      </c>
      <c r="D23" s="34" t="s">
        <v>4</v>
      </c>
      <c r="E23" s="6">
        <v>2</v>
      </c>
      <c r="F23" s="8">
        <v>122</v>
      </c>
      <c r="G23" s="8">
        <f t="shared" si="1"/>
        <v>244</v>
      </c>
      <c r="H23" s="7"/>
    </row>
    <row r="24" spans="2:8" ht="33.75" thickBot="1" x14ac:dyDescent="0.3">
      <c r="B24" s="35">
        <v>751572101</v>
      </c>
      <c r="C24" s="36" t="s">
        <v>32</v>
      </c>
      <c r="D24" s="37" t="s">
        <v>3</v>
      </c>
      <c r="E24" s="6">
        <v>11</v>
      </c>
      <c r="F24" s="8">
        <v>150</v>
      </c>
      <c r="G24" s="8">
        <f t="shared" si="1"/>
        <v>1650</v>
      </c>
      <c r="H24" s="7"/>
    </row>
    <row r="25" spans="2:8" ht="33.75" thickBot="1" x14ac:dyDescent="0.3">
      <c r="B25" s="32">
        <v>751572102</v>
      </c>
      <c r="C25" s="33" t="s">
        <v>33</v>
      </c>
      <c r="D25" s="34" t="s">
        <v>3</v>
      </c>
      <c r="E25" s="6">
        <v>1</v>
      </c>
      <c r="F25" s="8">
        <v>165</v>
      </c>
      <c r="G25" s="8">
        <f t="shared" si="1"/>
        <v>165</v>
      </c>
      <c r="H25" s="7"/>
    </row>
    <row r="26" spans="2:8" ht="33.75" thickBot="1" x14ac:dyDescent="0.3">
      <c r="B26" s="32">
        <v>42914127</v>
      </c>
      <c r="C26" s="33" t="s">
        <v>36</v>
      </c>
      <c r="D26" s="34" t="s">
        <v>4</v>
      </c>
      <c r="E26" s="6">
        <v>3</v>
      </c>
      <c r="F26" s="8">
        <v>4400</v>
      </c>
      <c r="G26" s="8">
        <f t="shared" si="1"/>
        <v>13200</v>
      </c>
      <c r="H26" s="7"/>
    </row>
    <row r="27" spans="2:8" ht="18.75" customHeight="1" thickBot="1" x14ac:dyDescent="0.3">
      <c r="B27" s="35">
        <v>751111011</v>
      </c>
      <c r="C27" s="36" t="s">
        <v>34</v>
      </c>
      <c r="D27" s="37" t="s">
        <v>4</v>
      </c>
      <c r="E27" s="6">
        <v>3</v>
      </c>
      <c r="F27" s="8">
        <v>196</v>
      </c>
      <c r="G27" s="8">
        <f t="shared" si="1"/>
        <v>588</v>
      </c>
      <c r="H27" s="7"/>
    </row>
    <row r="28" spans="2:8" ht="22.5" customHeight="1" thickBot="1" x14ac:dyDescent="0.3">
      <c r="B28" s="32">
        <v>42914540</v>
      </c>
      <c r="C28" s="33" t="s">
        <v>37</v>
      </c>
      <c r="D28" s="34" t="s">
        <v>4</v>
      </c>
      <c r="E28" s="6">
        <v>2</v>
      </c>
      <c r="F28" s="8">
        <v>2850</v>
      </c>
      <c r="G28" s="8">
        <f t="shared" si="1"/>
        <v>5700</v>
      </c>
      <c r="H28" s="7"/>
    </row>
    <row r="29" spans="2:8" ht="20.25" customHeight="1" thickBot="1" x14ac:dyDescent="0.3">
      <c r="B29" s="32">
        <v>751122091</v>
      </c>
      <c r="C29" s="33" t="s">
        <v>35</v>
      </c>
      <c r="D29" s="34" t="s">
        <v>4</v>
      </c>
      <c r="E29" s="6">
        <v>2</v>
      </c>
      <c r="F29" s="8">
        <v>229</v>
      </c>
      <c r="G29" s="8">
        <f t="shared" si="1"/>
        <v>458</v>
      </c>
      <c r="H29" s="7"/>
    </row>
    <row r="30" spans="2:8" ht="21" customHeight="1" thickBot="1" x14ac:dyDescent="0.3">
      <c r="B30" s="17"/>
      <c r="C30" s="18" t="s">
        <v>39</v>
      </c>
      <c r="D30" s="34" t="s">
        <v>4</v>
      </c>
      <c r="E30" s="6">
        <v>4</v>
      </c>
      <c r="F30" s="8">
        <v>1823</v>
      </c>
      <c r="G30" s="8">
        <f t="shared" si="1"/>
        <v>7292</v>
      </c>
      <c r="H30" s="7"/>
    </row>
    <row r="31" spans="2:8" ht="17.25" thickBot="1" x14ac:dyDescent="0.3">
      <c r="B31" s="35">
        <v>751344111</v>
      </c>
      <c r="C31" s="36" t="s">
        <v>38</v>
      </c>
      <c r="D31" s="37" t="s">
        <v>4</v>
      </c>
      <c r="E31" s="23">
        <v>4</v>
      </c>
      <c r="F31" s="24">
        <v>314</v>
      </c>
      <c r="G31" s="8">
        <f t="shared" si="1"/>
        <v>1256</v>
      </c>
      <c r="H31" s="7"/>
    </row>
    <row r="32" spans="2:8" ht="15.75" thickBot="1" x14ac:dyDescent="0.3">
      <c r="B32" s="20"/>
      <c r="C32" s="21"/>
      <c r="D32" s="22"/>
      <c r="E32" s="25"/>
      <c r="F32" s="26"/>
      <c r="H32" s="7"/>
    </row>
    <row r="33" spans="2:8" ht="15.75" thickBot="1" x14ac:dyDescent="0.3">
      <c r="B33" s="47"/>
      <c r="C33" s="48" t="s">
        <v>40</v>
      </c>
      <c r="D33" s="49"/>
      <c r="E33" s="45"/>
      <c r="F33" s="46"/>
      <c r="G33" s="46">
        <f>SUM(G8:G32)</f>
        <v>40242.550000000003</v>
      </c>
      <c r="H33" s="7"/>
    </row>
    <row r="34" spans="2:8" ht="15.75" thickBot="1" x14ac:dyDescent="0.3">
      <c r="B34" s="17"/>
      <c r="C34" s="18"/>
      <c r="D34" s="19"/>
      <c r="E34" s="6"/>
      <c r="F34" s="8"/>
      <c r="G34" s="8"/>
      <c r="H34" s="7"/>
    </row>
    <row r="35" spans="2:8" ht="15.75" thickBot="1" x14ac:dyDescent="0.3">
      <c r="B35" s="20"/>
      <c r="C35" s="21"/>
      <c r="D35" s="22"/>
      <c r="E35" s="6"/>
      <c r="F35" s="8"/>
      <c r="G35" s="8"/>
      <c r="H35" s="7"/>
    </row>
    <row r="36" spans="2:8" x14ac:dyDescent="0.25">
      <c r="B36" s="27"/>
      <c r="C36" s="28" t="s">
        <v>2</v>
      </c>
      <c r="D36" s="27"/>
      <c r="E36" s="27"/>
      <c r="F36" s="29"/>
      <c r="G36" s="29"/>
      <c r="H36" s="7"/>
    </row>
    <row r="37" spans="2:8" x14ac:dyDescent="0.25">
      <c r="B37" s="6"/>
      <c r="C37" s="7" t="s">
        <v>41</v>
      </c>
      <c r="D37" s="6" t="s">
        <v>10</v>
      </c>
      <c r="E37" s="6">
        <v>6</v>
      </c>
      <c r="F37" s="8">
        <v>320</v>
      </c>
      <c r="G37" s="8">
        <f>E37*F37</f>
        <v>1920</v>
      </c>
      <c r="H37" s="7"/>
    </row>
    <row r="38" spans="2:8" x14ac:dyDescent="0.25">
      <c r="B38" s="6"/>
      <c r="C38" s="7" t="s">
        <v>0</v>
      </c>
      <c r="D38" s="6" t="s">
        <v>1</v>
      </c>
      <c r="E38" s="6">
        <v>3</v>
      </c>
      <c r="F38" s="8">
        <v>402.49999999999994</v>
      </c>
      <c r="G38" s="8">
        <f>E38*F38</f>
        <v>1207.4999999999998</v>
      </c>
      <c r="H38" s="7"/>
    </row>
    <row r="39" spans="2:8" x14ac:dyDescent="0.25">
      <c r="B39" s="43"/>
      <c r="C39" s="44" t="s">
        <v>42</v>
      </c>
      <c r="D39" s="45"/>
      <c r="E39" s="45"/>
      <c r="F39" s="46"/>
      <c r="G39" s="46">
        <f>SUM(G37:G38)</f>
        <v>3127.5</v>
      </c>
      <c r="H39" s="7"/>
    </row>
    <row r="40" spans="2:8" x14ac:dyDescent="0.25">
      <c r="B40" s="6"/>
      <c r="C40" s="7"/>
      <c r="D40" s="6"/>
      <c r="E40" s="6"/>
      <c r="F40" s="8"/>
      <c r="G40" s="8"/>
      <c r="H40" s="7"/>
    </row>
    <row r="41" spans="2:8" ht="15.75" thickBot="1" x14ac:dyDescent="0.3">
      <c r="B41" s="17"/>
      <c r="C41" s="18"/>
      <c r="D41" s="19"/>
      <c r="E41" s="6"/>
      <c r="F41" s="8"/>
      <c r="G41" s="8"/>
      <c r="H41" s="7"/>
    </row>
    <row r="42" spans="2:8" ht="15.75" thickBot="1" x14ac:dyDescent="0.3">
      <c r="B42" s="20"/>
      <c r="C42" s="21"/>
      <c r="D42" s="6"/>
      <c r="E42" s="6"/>
      <c r="F42" s="8"/>
      <c r="G42" s="8"/>
      <c r="H42" s="7"/>
    </row>
    <row r="43" spans="2:8" ht="15.75" thickBot="1" x14ac:dyDescent="0.3">
      <c r="B43" s="20"/>
      <c r="C43" s="21"/>
      <c r="D43" s="22"/>
      <c r="E43" s="6"/>
      <c r="F43" s="8"/>
      <c r="G43" s="8"/>
      <c r="H43" s="7"/>
    </row>
    <row r="44" spans="2:8" ht="15.75" thickBot="1" x14ac:dyDescent="0.3">
      <c r="B44" s="17"/>
      <c r="C44" s="18"/>
      <c r="D44" s="19"/>
      <c r="E44" s="6"/>
      <c r="F44" s="8"/>
      <c r="G44" s="8"/>
      <c r="H44" s="7"/>
    </row>
  </sheetData>
  <pageMargins left="0.7" right="0.7" top="0.78740157499999996" bottom="0.78740157499999996" header="0.3" footer="0.3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Profat2W8</dc:creator>
  <cp:lastModifiedBy>Profat</cp:lastModifiedBy>
  <dcterms:created xsi:type="dcterms:W3CDTF">2017-01-11T17:47:41Z</dcterms:created>
  <dcterms:modified xsi:type="dcterms:W3CDTF">2023-12-07T10:04:44Z</dcterms:modified>
</cp:coreProperties>
</file>